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ΤΕ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0" i="1" l="1"/>
  <c r="B131" i="1"/>
  <c r="B69" i="1"/>
  <c r="B113" i="1"/>
  <c r="B87" i="1"/>
  <c r="B110" i="1"/>
  <c r="B104" i="1"/>
  <c r="B100" i="1"/>
  <c r="B117" i="1"/>
  <c r="B127" i="1"/>
  <c r="B9" i="1"/>
  <c r="B18" i="1"/>
  <c r="B140" i="1"/>
  <c r="B68" i="1"/>
  <c r="B98" i="1"/>
  <c r="B8" i="1"/>
  <c r="B120" i="1"/>
  <c r="B15" i="1"/>
  <c r="B144" i="1"/>
  <c r="B83" i="1"/>
  <c r="B126" i="1"/>
  <c r="B214" i="1"/>
  <c r="B143" i="1"/>
  <c r="B82" i="1"/>
  <c r="B210" i="1"/>
  <c r="B123" i="1"/>
  <c r="B41" i="1"/>
  <c r="B13" i="1"/>
  <c r="B78" i="1"/>
  <c r="B62" i="1"/>
  <c r="B108" i="1"/>
  <c r="B60" i="1"/>
  <c r="B112" i="1"/>
  <c r="B200" i="1"/>
  <c r="B146" i="1"/>
  <c r="B136" i="1"/>
  <c r="B180" i="1"/>
  <c r="B45" i="1"/>
  <c r="B57" i="1"/>
  <c r="B71" i="1"/>
  <c r="B67" i="1"/>
  <c r="B130" i="1"/>
  <c r="B42" i="1"/>
  <c r="B169" i="1"/>
  <c r="B121" i="1"/>
  <c r="B92" i="1"/>
  <c r="B77" i="1"/>
  <c r="B142" i="1"/>
  <c r="B122" i="1"/>
  <c r="B101" i="1"/>
  <c r="B54" i="1"/>
  <c r="B114" i="1"/>
  <c r="B49" i="1"/>
  <c r="B116" i="1"/>
  <c r="B73" i="1"/>
  <c r="B118" i="1"/>
  <c r="B125" i="1"/>
  <c r="B102" i="1"/>
  <c r="B132" i="1"/>
  <c r="B29" i="1"/>
  <c r="B203" i="1"/>
  <c r="B124" i="1"/>
  <c r="B185" i="1"/>
  <c r="B63" i="1"/>
  <c r="B119" i="1"/>
  <c r="B204" i="1"/>
  <c r="B170" i="1"/>
  <c r="B90" i="1"/>
  <c r="B14" i="1"/>
  <c r="B137" i="1"/>
  <c r="B139" i="1"/>
  <c r="B26" i="1"/>
  <c r="B72" i="1"/>
  <c r="B161" i="1"/>
  <c r="B103" i="1"/>
  <c r="B107" i="1"/>
  <c r="B20" i="1"/>
  <c r="B97" i="1"/>
  <c r="B208" i="1"/>
  <c r="B212" i="1"/>
  <c r="B85" i="1"/>
  <c r="B106" i="1"/>
  <c r="B19" i="1"/>
  <c r="B99" i="1"/>
  <c r="B35" i="1"/>
  <c r="B135" i="1"/>
  <c r="B93" i="1"/>
  <c r="B33" i="1"/>
  <c r="B10" i="1"/>
  <c r="B46" i="1"/>
  <c r="B105" i="1"/>
  <c r="B209" i="1"/>
  <c r="B109" i="1"/>
  <c r="B64" i="1"/>
  <c r="B84" i="1"/>
  <c r="B34" i="1"/>
  <c r="B172" i="1"/>
  <c r="B4" i="1"/>
  <c r="B6" i="1"/>
  <c r="B151" i="1"/>
  <c r="B36" i="1"/>
  <c r="B40" i="1"/>
  <c r="B22" i="1"/>
  <c r="B133" i="1"/>
  <c r="B16" i="1"/>
  <c r="B17" i="1"/>
  <c r="B30" i="1"/>
  <c r="B86" i="1"/>
  <c r="B197" i="1"/>
  <c r="B154" i="1"/>
  <c r="B206" i="1"/>
  <c r="B173" i="1"/>
  <c r="B166" i="1"/>
  <c r="B11" i="1"/>
  <c r="B175" i="1"/>
  <c r="B141" i="1"/>
  <c r="B145" i="1"/>
  <c r="B163" i="1"/>
  <c r="B38" i="1"/>
  <c r="B171" i="1"/>
  <c r="B96" i="1"/>
  <c r="B43" i="1"/>
  <c r="B74" i="1"/>
  <c r="B25" i="1"/>
  <c r="B207" i="1"/>
  <c r="B56" i="1"/>
  <c r="B31" i="1"/>
  <c r="B81" i="1"/>
  <c r="B186" i="1"/>
  <c r="B23" i="1"/>
  <c r="B178" i="1"/>
  <c r="B138" i="1"/>
  <c r="B58" i="1"/>
  <c r="B24" i="1"/>
  <c r="B61" i="1"/>
  <c r="B150" i="1"/>
  <c r="B21" i="1"/>
  <c r="B187" i="1"/>
  <c r="B174" i="1"/>
  <c r="B32" i="1"/>
  <c r="B202" i="1"/>
  <c r="B211" i="1"/>
  <c r="B76" i="1"/>
  <c r="B165" i="1"/>
  <c r="B12" i="1"/>
  <c r="B37" i="1"/>
  <c r="B27" i="1"/>
  <c r="B167" i="1"/>
  <c r="B39" i="1"/>
  <c r="B91" i="1"/>
  <c r="B7" i="1"/>
  <c r="B194" i="1"/>
  <c r="B190" i="1"/>
  <c r="B162" i="1"/>
  <c r="B53" i="1"/>
  <c r="B52" i="1"/>
  <c r="B148" i="1"/>
  <c r="B160" i="1"/>
  <c r="B70" i="1"/>
  <c r="B189" i="1"/>
  <c r="B182" i="1"/>
  <c r="B158" i="1"/>
  <c r="B164" i="1"/>
  <c r="B59" i="1"/>
  <c r="B50" i="1"/>
  <c r="B94" i="1"/>
  <c r="B149" i="1"/>
  <c r="B195" i="1"/>
  <c r="B47" i="1"/>
  <c r="B205" i="1"/>
  <c r="B188" i="1"/>
  <c r="B168" i="1"/>
  <c r="B191" i="1"/>
  <c r="B213" i="1"/>
  <c r="B199" i="1"/>
  <c r="B152" i="1"/>
  <c r="B153" i="1"/>
  <c r="B159" i="1"/>
  <c r="B157" i="1"/>
  <c r="B177" i="1"/>
  <c r="B44" i="1"/>
  <c r="B147" i="1"/>
  <c r="B196" i="1"/>
  <c r="B66" i="1"/>
  <c r="B201" i="1"/>
  <c r="B179" i="1"/>
  <c r="B176" i="1"/>
  <c r="B156" i="1"/>
  <c r="B183" i="1"/>
  <c r="B115" i="1"/>
  <c r="B65" i="1"/>
  <c r="B95" i="1"/>
  <c r="B75" i="1"/>
  <c r="B5" i="1"/>
  <c r="B181" i="1"/>
  <c r="B48" i="1"/>
  <c r="B79" i="1"/>
  <c r="B88" i="1"/>
  <c r="B51" i="1"/>
  <c r="B155" i="1"/>
  <c r="B111" i="1"/>
  <c r="B28" i="1"/>
  <c r="B198" i="1"/>
  <c r="B192" i="1"/>
  <c r="B134" i="1"/>
  <c r="B184" i="1"/>
  <c r="B55" i="1"/>
  <c r="B128" i="1"/>
  <c r="B129" i="1"/>
  <c r="B89" i="1"/>
  <c r="B193" i="1"/>
</calcChain>
</file>

<file path=xl/sharedStrings.xml><?xml version="1.0" encoding="utf-8"?>
<sst xmlns="http://schemas.openxmlformats.org/spreadsheetml/2006/main" count="4" uniqueCount="4">
  <si>
    <t>ΑΣΕΠ
Β΄ΔΙΕΥΘΥΝΣΗ ΕΠΙΛΟΓΗΣ ΠΡΟΣΩΠΙΚΟΥ</t>
  </si>
  <si>
    <t>Α/Α</t>
  </si>
  <si>
    <t>ΑΡΙΘΜΟΣ ΜΗΤΡΩΟΥ ΥΠΟΨΗΦΙΟΥ</t>
  </si>
  <si>
    <t xml:space="preserve">
ΠΡΟΚΗΡΥΞΗ 8Κ/2021
(ΦΕΚ 49/5.10.2021 &amp; 55/18.10.2021, Τεύχος ΑΣΕΠ)
ΚΑΤΗΓΟΡΙΑ ΤΕΧΝΟΛΟΓΙΚΗΣ ΕΚΠΑΙΔΕΥΣΗΣ
ΠΙΝΑΚΑΣ ΥΠΟΨΗΦΙΩΝ
ΓΙΑ ΗΛΕΚΤΡΟΝΙΚΗ ΥΠΟΒΟΛΗ ΔΙΚΑΙΟΛΟΓΗΤΙΚΩΝ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</si>
</sst>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4"/>
  <sheetViews>
    <sheetView tabSelected="1" workbookViewId="0">
      <selection sqref="A1:B1"/>
    </sheetView>
  </sheetViews>
  <sheetFormatPr defaultRowHeight="15" x14ac:dyDescent="0.25"/>
  <cols>
    <col min="1" max="1" width="9.140625" style="5"/>
    <col min="2" max="2" width="47.7109375" style="5" customWidth="1"/>
  </cols>
  <sheetData>
    <row r="1" spans="1:2" ht="36" customHeight="1" x14ac:dyDescent="0.25">
      <c r="A1" s="2" t="s">
        <v>0</v>
      </c>
      <c r="B1" s="2"/>
    </row>
    <row r="2" spans="1:2" ht="105.75" customHeight="1" x14ac:dyDescent="0.25">
      <c r="A2" s="3" t="s">
        <v>3</v>
      </c>
      <c r="B2" s="4"/>
    </row>
    <row r="3" spans="1:2" x14ac:dyDescent="0.25">
      <c r="A3" s="1" t="s">
        <v>1</v>
      </c>
      <c r="B3" s="1" t="s">
        <v>2</v>
      </c>
    </row>
    <row r="4" spans="1:2" x14ac:dyDescent="0.25">
      <c r="A4" s="6">
        <v>1</v>
      </c>
      <c r="B4" s="6" t="str">
        <f>"00006351"</f>
        <v>00006351</v>
      </c>
    </row>
    <row r="5" spans="1:2" x14ac:dyDescent="0.25">
      <c r="A5" s="6">
        <v>2</v>
      </c>
      <c r="B5" s="6" t="str">
        <f>"00008731"</f>
        <v>00008731</v>
      </c>
    </row>
    <row r="6" spans="1:2" x14ac:dyDescent="0.25">
      <c r="A6" s="6">
        <v>3</v>
      </c>
      <c r="B6" s="6" t="str">
        <f>"00015619"</f>
        <v>00015619</v>
      </c>
    </row>
    <row r="7" spans="1:2" x14ac:dyDescent="0.25">
      <c r="A7" s="6">
        <v>4</v>
      </c>
      <c r="B7" s="6" t="str">
        <f>"00016344"</f>
        <v>00016344</v>
      </c>
    </row>
    <row r="8" spans="1:2" x14ac:dyDescent="0.25">
      <c r="A8" s="6">
        <v>5</v>
      </c>
      <c r="B8" s="6" t="str">
        <f>"00017820"</f>
        <v>00017820</v>
      </c>
    </row>
    <row r="9" spans="1:2" x14ac:dyDescent="0.25">
      <c r="A9" s="6">
        <v>6</v>
      </c>
      <c r="B9" s="6" t="str">
        <f>"00020004"</f>
        <v>00020004</v>
      </c>
    </row>
    <row r="10" spans="1:2" x14ac:dyDescent="0.25">
      <c r="A10" s="6">
        <v>7</v>
      </c>
      <c r="B10" s="6" t="str">
        <f>"00020374"</f>
        <v>00020374</v>
      </c>
    </row>
    <row r="11" spans="1:2" x14ac:dyDescent="0.25">
      <c r="A11" s="6">
        <v>8</v>
      </c>
      <c r="B11" s="6" t="str">
        <f>"00021718"</f>
        <v>00021718</v>
      </c>
    </row>
    <row r="12" spans="1:2" x14ac:dyDescent="0.25">
      <c r="A12" s="6">
        <v>9</v>
      </c>
      <c r="B12" s="6" t="str">
        <f>"00025640"</f>
        <v>00025640</v>
      </c>
    </row>
    <row r="13" spans="1:2" x14ac:dyDescent="0.25">
      <c r="A13" s="6">
        <v>10</v>
      </c>
      <c r="B13" s="6" t="str">
        <f>"00027971"</f>
        <v>00027971</v>
      </c>
    </row>
    <row r="14" spans="1:2" x14ac:dyDescent="0.25">
      <c r="A14" s="6">
        <v>11</v>
      </c>
      <c r="B14" s="6" t="str">
        <f>"00030501"</f>
        <v>00030501</v>
      </c>
    </row>
    <row r="15" spans="1:2" x14ac:dyDescent="0.25">
      <c r="A15" s="6">
        <v>12</v>
      </c>
      <c r="B15" s="6" t="str">
        <f>"00030724"</f>
        <v>00030724</v>
      </c>
    </row>
    <row r="16" spans="1:2" x14ac:dyDescent="0.25">
      <c r="A16" s="6">
        <v>13</v>
      </c>
      <c r="B16" s="6" t="str">
        <f>"00034937"</f>
        <v>00034937</v>
      </c>
    </row>
    <row r="17" spans="1:2" x14ac:dyDescent="0.25">
      <c r="A17" s="6">
        <v>14</v>
      </c>
      <c r="B17" s="6" t="str">
        <f>"00037071"</f>
        <v>00037071</v>
      </c>
    </row>
    <row r="18" spans="1:2" x14ac:dyDescent="0.25">
      <c r="A18" s="6">
        <v>15</v>
      </c>
      <c r="B18" s="6" t="str">
        <f>"00038520"</f>
        <v>00038520</v>
      </c>
    </row>
    <row r="19" spans="1:2" x14ac:dyDescent="0.25">
      <c r="A19" s="6">
        <v>16</v>
      </c>
      <c r="B19" s="6" t="str">
        <f>"00038634"</f>
        <v>00038634</v>
      </c>
    </row>
    <row r="20" spans="1:2" x14ac:dyDescent="0.25">
      <c r="A20" s="6">
        <v>17</v>
      </c>
      <c r="B20" s="6" t="str">
        <f>"00041921"</f>
        <v>00041921</v>
      </c>
    </row>
    <row r="21" spans="1:2" x14ac:dyDescent="0.25">
      <c r="A21" s="6">
        <v>18</v>
      </c>
      <c r="B21" s="6" t="str">
        <f>"00044962"</f>
        <v>00044962</v>
      </c>
    </row>
    <row r="22" spans="1:2" x14ac:dyDescent="0.25">
      <c r="A22" s="6">
        <v>19</v>
      </c>
      <c r="B22" s="6" t="str">
        <f>"00046440"</f>
        <v>00046440</v>
      </c>
    </row>
    <row r="23" spans="1:2" x14ac:dyDescent="0.25">
      <c r="A23" s="6">
        <v>20</v>
      </c>
      <c r="B23" s="6" t="str">
        <f>"00049357"</f>
        <v>00049357</v>
      </c>
    </row>
    <row r="24" spans="1:2" x14ac:dyDescent="0.25">
      <c r="A24" s="6">
        <v>21</v>
      </c>
      <c r="B24" s="6" t="str">
        <f>"00049670"</f>
        <v>00049670</v>
      </c>
    </row>
    <row r="25" spans="1:2" x14ac:dyDescent="0.25">
      <c r="A25" s="6">
        <v>22</v>
      </c>
      <c r="B25" s="6" t="str">
        <f>"00050603"</f>
        <v>00050603</v>
      </c>
    </row>
    <row r="26" spans="1:2" x14ac:dyDescent="0.25">
      <c r="A26" s="6">
        <v>23</v>
      </c>
      <c r="B26" s="6" t="str">
        <f>"00073358"</f>
        <v>00073358</v>
      </c>
    </row>
    <row r="27" spans="1:2" x14ac:dyDescent="0.25">
      <c r="A27" s="6">
        <v>24</v>
      </c>
      <c r="B27" s="6" t="str">
        <f>"00075523"</f>
        <v>00075523</v>
      </c>
    </row>
    <row r="28" spans="1:2" x14ac:dyDescent="0.25">
      <c r="A28" s="6">
        <v>25</v>
      </c>
      <c r="B28" s="6" t="str">
        <f>"00076108"</f>
        <v>00076108</v>
      </c>
    </row>
    <row r="29" spans="1:2" x14ac:dyDescent="0.25">
      <c r="A29" s="6">
        <v>26</v>
      </c>
      <c r="B29" s="6" t="str">
        <f>"00077613"</f>
        <v>00077613</v>
      </c>
    </row>
    <row r="30" spans="1:2" x14ac:dyDescent="0.25">
      <c r="A30" s="6">
        <v>27</v>
      </c>
      <c r="B30" s="6" t="str">
        <f>"00078370"</f>
        <v>00078370</v>
      </c>
    </row>
    <row r="31" spans="1:2" x14ac:dyDescent="0.25">
      <c r="A31" s="6">
        <v>28</v>
      </c>
      <c r="B31" s="6" t="str">
        <f>"00078496"</f>
        <v>00078496</v>
      </c>
    </row>
    <row r="32" spans="1:2" x14ac:dyDescent="0.25">
      <c r="A32" s="6">
        <v>29</v>
      </c>
      <c r="B32" s="6" t="str">
        <f>"00079493"</f>
        <v>00079493</v>
      </c>
    </row>
    <row r="33" spans="1:2" x14ac:dyDescent="0.25">
      <c r="A33" s="6">
        <v>30</v>
      </c>
      <c r="B33" s="6" t="str">
        <f>"00081926"</f>
        <v>00081926</v>
      </c>
    </row>
    <row r="34" spans="1:2" x14ac:dyDescent="0.25">
      <c r="A34" s="6">
        <v>31</v>
      </c>
      <c r="B34" s="6" t="str">
        <f>"00085617"</f>
        <v>00085617</v>
      </c>
    </row>
    <row r="35" spans="1:2" x14ac:dyDescent="0.25">
      <c r="A35" s="6">
        <v>32</v>
      </c>
      <c r="B35" s="6" t="str">
        <f>"00086050"</f>
        <v>00086050</v>
      </c>
    </row>
    <row r="36" spans="1:2" x14ac:dyDescent="0.25">
      <c r="A36" s="6">
        <v>33</v>
      </c>
      <c r="B36" s="6" t="str">
        <f>"00086761"</f>
        <v>00086761</v>
      </c>
    </row>
    <row r="37" spans="1:2" x14ac:dyDescent="0.25">
      <c r="A37" s="6">
        <v>34</v>
      </c>
      <c r="B37" s="6" t="str">
        <f>"00088024"</f>
        <v>00088024</v>
      </c>
    </row>
    <row r="38" spans="1:2" x14ac:dyDescent="0.25">
      <c r="A38" s="6">
        <v>35</v>
      </c>
      <c r="B38" s="6" t="str">
        <f>"00088711"</f>
        <v>00088711</v>
      </c>
    </row>
    <row r="39" spans="1:2" x14ac:dyDescent="0.25">
      <c r="A39" s="6">
        <v>36</v>
      </c>
      <c r="B39" s="6" t="str">
        <f>"00092756"</f>
        <v>00092756</v>
      </c>
    </row>
    <row r="40" spans="1:2" x14ac:dyDescent="0.25">
      <c r="A40" s="6">
        <v>37</v>
      </c>
      <c r="B40" s="6" t="str">
        <f>"00092922"</f>
        <v>00092922</v>
      </c>
    </row>
    <row r="41" spans="1:2" x14ac:dyDescent="0.25">
      <c r="A41" s="6">
        <v>38</v>
      </c>
      <c r="B41" s="6" t="str">
        <f>"00095948"</f>
        <v>00095948</v>
      </c>
    </row>
    <row r="42" spans="1:2" x14ac:dyDescent="0.25">
      <c r="A42" s="6">
        <v>39</v>
      </c>
      <c r="B42" s="6" t="str">
        <f>"00098375"</f>
        <v>00098375</v>
      </c>
    </row>
    <row r="43" spans="1:2" x14ac:dyDescent="0.25">
      <c r="A43" s="6">
        <v>40</v>
      </c>
      <c r="B43" s="6" t="str">
        <f>"00098798"</f>
        <v>00098798</v>
      </c>
    </row>
    <row r="44" spans="1:2" x14ac:dyDescent="0.25">
      <c r="A44" s="6">
        <v>41</v>
      </c>
      <c r="B44" s="6" t="str">
        <f>"00099263"</f>
        <v>00099263</v>
      </c>
    </row>
    <row r="45" spans="1:2" x14ac:dyDescent="0.25">
      <c r="A45" s="6">
        <v>42</v>
      </c>
      <c r="B45" s="6" t="str">
        <f>"00101543"</f>
        <v>00101543</v>
      </c>
    </row>
    <row r="46" spans="1:2" x14ac:dyDescent="0.25">
      <c r="A46" s="6">
        <v>43</v>
      </c>
      <c r="B46" s="6" t="str">
        <f>"00105294"</f>
        <v>00105294</v>
      </c>
    </row>
    <row r="47" spans="1:2" x14ac:dyDescent="0.25">
      <c r="A47" s="6">
        <v>44</v>
      </c>
      <c r="B47" s="6" t="str">
        <f>"00109275"</f>
        <v>00109275</v>
      </c>
    </row>
    <row r="48" spans="1:2" x14ac:dyDescent="0.25">
      <c r="A48" s="6">
        <v>45</v>
      </c>
      <c r="B48" s="6" t="str">
        <f>"00112323"</f>
        <v>00112323</v>
      </c>
    </row>
    <row r="49" spans="1:2" x14ac:dyDescent="0.25">
      <c r="A49" s="6">
        <v>46</v>
      </c>
      <c r="B49" s="6" t="str">
        <f>"00137832"</f>
        <v>00137832</v>
      </c>
    </row>
    <row r="50" spans="1:2" x14ac:dyDescent="0.25">
      <c r="A50" s="6">
        <v>47</v>
      </c>
      <c r="B50" s="6" t="str">
        <f>"00148850"</f>
        <v>00148850</v>
      </c>
    </row>
    <row r="51" spans="1:2" x14ac:dyDescent="0.25">
      <c r="A51" s="6">
        <v>48</v>
      </c>
      <c r="B51" s="6" t="str">
        <f>"00150009"</f>
        <v>00150009</v>
      </c>
    </row>
    <row r="52" spans="1:2" x14ac:dyDescent="0.25">
      <c r="A52" s="6">
        <v>49</v>
      </c>
      <c r="B52" s="6" t="str">
        <f>"00150231"</f>
        <v>00150231</v>
      </c>
    </row>
    <row r="53" spans="1:2" x14ac:dyDescent="0.25">
      <c r="A53" s="6">
        <v>50</v>
      </c>
      <c r="B53" s="6" t="str">
        <f>"00150594"</f>
        <v>00150594</v>
      </c>
    </row>
    <row r="54" spans="1:2" x14ac:dyDescent="0.25">
      <c r="A54" s="6">
        <v>51</v>
      </c>
      <c r="B54" s="6" t="str">
        <f>"00161475"</f>
        <v>00161475</v>
      </c>
    </row>
    <row r="55" spans="1:2" x14ac:dyDescent="0.25">
      <c r="A55" s="6">
        <v>52</v>
      </c>
      <c r="B55" s="6" t="str">
        <f>"00162159"</f>
        <v>00162159</v>
      </c>
    </row>
    <row r="56" spans="1:2" x14ac:dyDescent="0.25">
      <c r="A56" s="6">
        <v>53</v>
      </c>
      <c r="B56" s="6" t="str">
        <f>"00189578"</f>
        <v>00189578</v>
      </c>
    </row>
    <row r="57" spans="1:2" x14ac:dyDescent="0.25">
      <c r="A57" s="6">
        <v>54</v>
      </c>
      <c r="B57" s="6" t="str">
        <f>"00202031"</f>
        <v>00202031</v>
      </c>
    </row>
    <row r="58" spans="1:2" x14ac:dyDescent="0.25">
      <c r="A58" s="6">
        <v>55</v>
      </c>
      <c r="B58" s="6" t="str">
        <f>"00202148"</f>
        <v>00202148</v>
      </c>
    </row>
    <row r="59" spans="1:2" x14ac:dyDescent="0.25">
      <c r="A59" s="6">
        <v>56</v>
      </c>
      <c r="B59" s="6" t="str">
        <f>"00214344"</f>
        <v>00214344</v>
      </c>
    </row>
    <row r="60" spans="1:2" x14ac:dyDescent="0.25">
      <c r="A60" s="6">
        <v>57</v>
      </c>
      <c r="B60" s="6" t="str">
        <f>"00216219"</f>
        <v>00216219</v>
      </c>
    </row>
    <row r="61" spans="1:2" x14ac:dyDescent="0.25">
      <c r="A61" s="6">
        <v>58</v>
      </c>
      <c r="B61" s="6" t="str">
        <f>"00223281"</f>
        <v>00223281</v>
      </c>
    </row>
    <row r="62" spans="1:2" x14ac:dyDescent="0.25">
      <c r="A62" s="6">
        <v>59</v>
      </c>
      <c r="B62" s="6" t="str">
        <f>"00223283"</f>
        <v>00223283</v>
      </c>
    </row>
    <row r="63" spans="1:2" x14ac:dyDescent="0.25">
      <c r="A63" s="6">
        <v>60</v>
      </c>
      <c r="B63" s="6" t="str">
        <f>"00224052"</f>
        <v>00224052</v>
      </c>
    </row>
    <row r="64" spans="1:2" x14ac:dyDescent="0.25">
      <c r="A64" s="6">
        <v>61</v>
      </c>
      <c r="B64" s="6" t="str">
        <f>"00229035"</f>
        <v>00229035</v>
      </c>
    </row>
    <row r="65" spans="1:2" x14ac:dyDescent="0.25">
      <c r="A65" s="6">
        <v>62</v>
      </c>
      <c r="B65" s="6" t="str">
        <f>"00231497"</f>
        <v>00231497</v>
      </c>
    </row>
    <row r="66" spans="1:2" x14ac:dyDescent="0.25">
      <c r="A66" s="6">
        <v>63</v>
      </c>
      <c r="B66" s="6" t="str">
        <f>"00231616"</f>
        <v>00231616</v>
      </c>
    </row>
    <row r="67" spans="1:2" x14ac:dyDescent="0.25">
      <c r="A67" s="6">
        <v>64</v>
      </c>
      <c r="B67" s="6" t="str">
        <f>"00272220"</f>
        <v>00272220</v>
      </c>
    </row>
    <row r="68" spans="1:2" x14ac:dyDescent="0.25">
      <c r="A68" s="6">
        <v>65</v>
      </c>
      <c r="B68" s="6" t="str">
        <f>"00275751"</f>
        <v>00275751</v>
      </c>
    </row>
    <row r="69" spans="1:2" x14ac:dyDescent="0.25">
      <c r="A69" s="6">
        <v>66</v>
      </c>
      <c r="B69" s="6" t="str">
        <f>"00286123"</f>
        <v>00286123</v>
      </c>
    </row>
    <row r="70" spans="1:2" x14ac:dyDescent="0.25">
      <c r="A70" s="6">
        <v>67</v>
      </c>
      <c r="B70" s="6" t="str">
        <f>"00323342"</f>
        <v>00323342</v>
      </c>
    </row>
    <row r="71" spans="1:2" x14ac:dyDescent="0.25">
      <c r="A71" s="6">
        <v>68</v>
      </c>
      <c r="B71" s="6" t="str">
        <f>"00442066"</f>
        <v>00442066</v>
      </c>
    </row>
    <row r="72" spans="1:2" x14ac:dyDescent="0.25">
      <c r="A72" s="6">
        <v>69</v>
      </c>
      <c r="B72" s="6" t="str">
        <f>"00443052"</f>
        <v>00443052</v>
      </c>
    </row>
    <row r="73" spans="1:2" x14ac:dyDescent="0.25">
      <c r="A73" s="6">
        <v>70</v>
      </c>
      <c r="B73" s="6" t="str">
        <f>"00443274"</f>
        <v>00443274</v>
      </c>
    </row>
    <row r="74" spans="1:2" x14ac:dyDescent="0.25">
      <c r="A74" s="6">
        <v>71</v>
      </c>
      <c r="B74" s="6" t="str">
        <f>"00446833"</f>
        <v>00446833</v>
      </c>
    </row>
    <row r="75" spans="1:2" x14ac:dyDescent="0.25">
      <c r="A75" s="6">
        <v>72</v>
      </c>
      <c r="B75" s="6" t="str">
        <f>"00456463"</f>
        <v>00456463</v>
      </c>
    </row>
    <row r="76" spans="1:2" x14ac:dyDescent="0.25">
      <c r="A76" s="6">
        <v>73</v>
      </c>
      <c r="B76" s="6" t="str">
        <f>"00466484"</f>
        <v>00466484</v>
      </c>
    </row>
    <row r="77" spans="1:2" x14ac:dyDescent="0.25">
      <c r="A77" s="6">
        <v>74</v>
      </c>
      <c r="B77" s="6" t="str">
        <f>"00473123"</f>
        <v>00473123</v>
      </c>
    </row>
    <row r="78" spans="1:2" x14ac:dyDescent="0.25">
      <c r="A78" s="6">
        <v>75</v>
      </c>
      <c r="B78" s="6" t="str">
        <f>"00475224"</f>
        <v>00475224</v>
      </c>
    </row>
    <row r="79" spans="1:2" x14ac:dyDescent="0.25">
      <c r="A79" s="6">
        <v>76</v>
      </c>
      <c r="B79" s="6" t="str">
        <f>"00480243"</f>
        <v>00480243</v>
      </c>
    </row>
    <row r="80" spans="1:2" x14ac:dyDescent="0.25">
      <c r="A80" s="6">
        <v>77</v>
      </c>
      <c r="B80" s="6" t="str">
        <f>"00483482"</f>
        <v>00483482</v>
      </c>
    </row>
    <row r="81" spans="1:2" x14ac:dyDescent="0.25">
      <c r="A81" s="6">
        <v>78</v>
      </c>
      <c r="B81" s="6" t="str">
        <f>"00490944"</f>
        <v>00490944</v>
      </c>
    </row>
    <row r="82" spans="1:2" x14ac:dyDescent="0.25">
      <c r="A82" s="6">
        <v>79</v>
      </c>
      <c r="B82" s="6" t="str">
        <f>"00491024"</f>
        <v>00491024</v>
      </c>
    </row>
    <row r="83" spans="1:2" x14ac:dyDescent="0.25">
      <c r="A83" s="6">
        <v>80</v>
      </c>
      <c r="B83" s="6" t="str">
        <f>"00491243"</f>
        <v>00491243</v>
      </c>
    </row>
    <row r="84" spans="1:2" x14ac:dyDescent="0.25">
      <c r="A84" s="6">
        <v>81</v>
      </c>
      <c r="B84" s="6" t="str">
        <f>"00493768"</f>
        <v>00493768</v>
      </c>
    </row>
    <row r="85" spans="1:2" x14ac:dyDescent="0.25">
      <c r="A85" s="6">
        <v>82</v>
      </c>
      <c r="B85" s="6" t="str">
        <f>"00495443"</f>
        <v>00495443</v>
      </c>
    </row>
    <row r="86" spans="1:2" x14ac:dyDescent="0.25">
      <c r="A86" s="6">
        <v>83</v>
      </c>
      <c r="B86" s="6" t="str">
        <f>"00500172"</f>
        <v>00500172</v>
      </c>
    </row>
    <row r="87" spans="1:2" x14ac:dyDescent="0.25">
      <c r="A87" s="6">
        <v>84</v>
      </c>
      <c r="B87" s="6" t="str">
        <f>"00502446"</f>
        <v>00502446</v>
      </c>
    </row>
    <row r="88" spans="1:2" x14ac:dyDescent="0.25">
      <c r="A88" s="6">
        <v>85</v>
      </c>
      <c r="B88" s="6" t="str">
        <f>"00503914"</f>
        <v>00503914</v>
      </c>
    </row>
    <row r="89" spans="1:2" x14ac:dyDescent="0.25">
      <c r="A89" s="6">
        <v>86</v>
      </c>
      <c r="B89" s="6" t="str">
        <f>"00528297"</f>
        <v>00528297</v>
      </c>
    </row>
    <row r="90" spans="1:2" x14ac:dyDescent="0.25">
      <c r="A90" s="6">
        <v>87</v>
      </c>
      <c r="B90" s="6" t="str">
        <f>"00530099"</f>
        <v>00530099</v>
      </c>
    </row>
    <row r="91" spans="1:2" x14ac:dyDescent="0.25">
      <c r="A91" s="6">
        <v>88</v>
      </c>
      <c r="B91" s="6" t="str">
        <f>"00531165"</f>
        <v>00531165</v>
      </c>
    </row>
    <row r="92" spans="1:2" x14ac:dyDescent="0.25">
      <c r="A92" s="6">
        <v>89</v>
      </c>
      <c r="B92" s="6" t="str">
        <f>"00531462"</f>
        <v>00531462</v>
      </c>
    </row>
    <row r="93" spans="1:2" x14ac:dyDescent="0.25">
      <c r="A93" s="6">
        <v>90</v>
      </c>
      <c r="B93" s="6" t="str">
        <f>"00531597"</f>
        <v>00531597</v>
      </c>
    </row>
    <row r="94" spans="1:2" x14ac:dyDescent="0.25">
      <c r="A94" s="6">
        <v>91</v>
      </c>
      <c r="B94" s="6" t="str">
        <f>"00535387"</f>
        <v>00535387</v>
      </c>
    </row>
    <row r="95" spans="1:2" x14ac:dyDescent="0.25">
      <c r="A95" s="6">
        <v>92</v>
      </c>
      <c r="B95" s="6" t="str">
        <f>"00545716"</f>
        <v>00545716</v>
      </c>
    </row>
    <row r="96" spans="1:2" x14ac:dyDescent="0.25">
      <c r="A96" s="6">
        <v>93</v>
      </c>
      <c r="B96" s="6" t="str">
        <f>"00551017"</f>
        <v>00551017</v>
      </c>
    </row>
    <row r="97" spans="1:2" x14ac:dyDescent="0.25">
      <c r="A97" s="6">
        <v>94</v>
      </c>
      <c r="B97" s="6" t="str">
        <f>"00555229"</f>
        <v>00555229</v>
      </c>
    </row>
    <row r="98" spans="1:2" x14ac:dyDescent="0.25">
      <c r="A98" s="6">
        <v>95</v>
      </c>
      <c r="B98" s="6" t="str">
        <f>"00555410"</f>
        <v>00555410</v>
      </c>
    </row>
    <row r="99" spans="1:2" x14ac:dyDescent="0.25">
      <c r="A99" s="6">
        <v>96</v>
      </c>
      <c r="B99" s="6" t="str">
        <f>"00555603"</f>
        <v>00555603</v>
      </c>
    </row>
    <row r="100" spans="1:2" x14ac:dyDescent="0.25">
      <c r="A100" s="6">
        <v>97</v>
      </c>
      <c r="B100" s="6" t="str">
        <f>"00555977"</f>
        <v>00555977</v>
      </c>
    </row>
    <row r="101" spans="1:2" x14ac:dyDescent="0.25">
      <c r="A101" s="6">
        <v>98</v>
      </c>
      <c r="B101" s="6" t="str">
        <f>"00556676"</f>
        <v>00556676</v>
      </c>
    </row>
    <row r="102" spans="1:2" x14ac:dyDescent="0.25">
      <c r="A102" s="6">
        <v>99</v>
      </c>
      <c r="B102" s="6" t="str">
        <f>"00556835"</f>
        <v>00556835</v>
      </c>
    </row>
    <row r="103" spans="1:2" x14ac:dyDescent="0.25">
      <c r="A103" s="6">
        <v>100</v>
      </c>
      <c r="B103" s="6" t="str">
        <f>"00556944"</f>
        <v>00556944</v>
      </c>
    </row>
    <row r="104" spans="1:2" x14ac:dyDescent="0.25">
      <c r="A104" s="6">
        <v>101</v>
      </c>
      <c r="B104" s="6" t="str">
        <f>"00557048"</f>
        <v>00557048</v>
      </c>
    </row>
    <row r="105" spans="1:2" x14ac:dyDescent="0.25">
      <c r="A105" s="6">
        <v>102</v>
      </c>
      <c r="B105" s="6" t="str">
        <f>"00561074"</f>
        <v>00561074</v>
      </c>
    </row>
    <row r="106" spans="1:2" x14ac:dyDescent="0.25">
      <c r="A106" s="6">
        <v>103</v>
      </c>
      <c r="B106" s="6" t="str">
        <f>"00561209"</f>
        <v>00561209</v>
      </c>
    </row>
    <row r="107" spans="1:2" x14ac:dyDescent="0.25">
      <c r="A107" s="6">
        <v>104</v>
      </c>
      <c r="B107" s="6" t="str">
        <f>"00561620"</f>
        <v>00561620</v>
      </c>
    </row>
    <row r="108" spans="1:2" x14ac:dyDescent="0.25">
      <c r="A108" s="6">
        <v>105</v>
      </c>
      <c r="B108" s="6" t="str">
        <f>"00562856"</f>
        <v>00562856</v>
      </c>
    </row>
    <row r="109" spans="1:2" x14ac:dyDescent="0.25">
      <c r="A109" s="6">
        <v>106</v>
      </c>
      <c r="B109" s="6" t="str">
        <f>"00562959"</f>
        <v>00562959</v>
      </c>
    </row>
    <row r="110" spans="1:2" x14ac:dyDescent="0.25">
      <c r="A110" s="6">
        <v>107</v>
      </c>
      <c r="B110" s="6" t="str">
        <f>"00568283"</f>
        <v>00568283</v>
      </c>
    </row>
    <row r="111" spans="1:2" x14ac:dyDescent="0.25">
      <c r="A111" s="6">
        <v>108</v>
      </c>
      <c r="B111" s="6" t="str">
        <f>"00570495"</f>
        <v>00570495</v>
      </c>
    </row>
    <row r="112" spans="1:2" x14ac:dyDescent="0.25">
      <c r="A112" s="6">
        <v>109</v>
      </c>
      <c r="B112" s="6" t="str">
        <f>"00638915"</f>
        <v>00638915</v>
      </c>
    </row>
    <row r="113" spans="1:2" x14ac:dyDescent="0.25">
      <c r="A113" s="6">
        <v>110</v>
      </c>
      <c r="B113" s="6" t="str">
        <f>"00650506"</f>
        <v>00650506</v>
      </c>
    </row>
    <row r="114" spans="1:2" x14ac:dyDescent="0.25">
      <c r="A114" s="6">
        <v>111</v>
      </c>
      <c r="B114" s="6" t="str">
        <f>"00652671"</f>
        <v>00652671</v>
      </c>
    </row>
    <row r="115" spans="1:2" x14ac:dyDescent="0.25">
      <c r="A115" s="6">
        <v>112</v>
      </c>
      <c r="B115" s="6" t="str">
        <f>"00658466"</f>
        <v>00658466</v>
      </c>
    </row>
    <row r="116" spans="1:2" x14ac:dyDescent="0.25">
      <c r="A116" s="6">
        <v>113</v>
      </c>
      <c r="B116" s="6" t="str">
        <f>"00658487"</f>
        <v>00658487</v>
      </c>
    </row>
    <row r="117" spans="1:2" x14ac:dyDescent="0.25">
      <c r="A117" s="6">
        <v>114</v>
      </c>
      <c r="B117" s="6" t="str">
        <f>"00661130"</f>
        <v>00661130</v>
      </c>
    </row>
    <row r="118" spans="1:2" x14ac:dyDescent="0.25">
      <c r="A118" s="6">
        <v>115</v>
      </c>
      <c r="B118" s="6" t="str">
        <f>"00663913"</f>
        <v>00663913</v>
      </c>
    </row>
    <row r="119" spans="1:2" x14ac:dyDescent="0.25">
      <c r="A119" s="6">
        <v>116</v>
      </c>
      <c r="B119" s="6" t="str">
        <f>"00673216"</f>
        <v>00673216</v>
      </c>
    </row>
    <row r="120" spans="1:2" x14ac:dyDescent="0.25">
      <c r="A120" s="6">
        <v>117</v>
      </c>
      <c r="B120" s="6" t="str">
        <f>"00673964"</f>
        <v>00673964</v>
      </c>
    </row>
    <row r="121" spans="1:2" x14ac:dyDescent="0.25">
      <c r="A121" s="6">
        <v>118</v>
      </c>
      <c r="B121" s="6" t="str">
        <f>"00674863"</f>
        <v>00674863</v>
      </c>
    </row>
    <row r="122" spans="1:2" x14ac:dyDescent="0.25">
      <c r="A122" s="6">
        <v>119</v>
      </c>
      <c r="B122" s="6" t="str">
        <f>"00676286"</f>
        <v>00676286</v>
      </c>
    </row>
    <row r="123" spans="1:2" x14ac:dyDescent="0.25">
      <c r="A123" s="6">
        <v>120</v>
      </c>
      <c r="B123" s="6" t="str">
        <f>"00677524"</f>
        <v>00677524</v>
      </c>
    </row>
    <row r="124" spans="1:2" x14ac:dyDescent="0.25">
      <c r="A124" s="6">
        <v>121</v>
      </c>
      <c r="B124" s="6" t="str">
        <f>"00677618"</f>
        <v>00677618</v>
      </c>
    </row>
    <row r="125" spans="1:2" x14ac:dyDescent="0.25">
      <c r="A125" s="6">
        <v>122</v>
      </c>
      <c r="B125" s="6" t="str">
        <f>"00680516"</f>
        <v>00680516</v>
      </c>
    </row>
    <row r="126" spans="1:2" x14ac:dyDescent="0.25">
      <c r="A126" s="6">
        <v>123</v>
      </c>
      <c r="B126" s="6" t="str">
        <f>"00683439"</f>
        <v>00683439</v>
      </c>
    </row>
    <row r="127" spans="1:2" x14ac:dyDescent="0.25">
      <c r="A127" s="6">
        <v>124</v>
      </c>
      <c r="B127" s="6" t="str">
        <f>"00690506"</f>
        <v>00690506</v>
      </c>
    </row>
    <row r="128" spans="1:2" x14ac:dyDescent="0.25">
      <c r="A128" s="6">
        <v>125</v>
      </c>
      <c r="B128" s="6" t="str">
        <f>"00699401"</f>
        <v>00699401</v>
      </c>
    </row>
    <row r="129" spans="1:2" x14ac:dyDescent="0.25">
      <c r="A129" s="6">
        <v>126</v>
      </c>
      <c r="B129" s="6" t="str">
        <f>"00722936"</f>
        <v>00722936</v>
      </c>
    </row>
    <row r="130" spans="1:2" x14ac:dyDescent="0.25">
      <c r="A130" s="6">
        <v>127</v>
      </c>
      <c r="B130" s="6" t="str">
        <f>"00739514"</f>
        <v>00739514</v>
      </c>
    </row>
    <row r="131" spans="1:2" x14ac:dyDescent="0.25">
      <c r="A131" s="6">
        <v>128</v>
      </c>
      <c r="B131" s="6" t="str">
        <f>"00756707"</f>
        <v>00756707</v>
      </c>
    </row>
    <row r="132" spans="1:2" x14ac:dyDescent="0.25">
      <c r="A132" s="6">
        <v>129</v>
      </c>
      <c r="B132" s="6" t="str">
        <f>"00760423"</f>
        <v>00760423</v>
      </c>
    </row>
    <row r="133" spans="1:2" x14ac:dyDescent="0.25">
      <c r="A133" s="6">
        <v>130</v>
      </c>
      <c r="B133" s="6" t="str">
        <f>"00794024"</f>
        <v>00794024</v>
      </c>
    </row>
    <row r="134" spans="1:2" x14ac:dyDescent="0.25">
      <c r="A134" s="6">
        <v>131</v>
      </c>
      <c r="B134" s="6" t="str">
        <f>"00796309"</f>
        <v>00796309</v>
      </c>
    </row>
    <row r="135" spans="1:2" x14ac:dyDescent="0.25">
      <c r="A135" s="6">
        <v>132</v>
      </c>
      <c r="B135" s="6" t="str">
        <f>"00796515"</f>
        <v>00796515</v>
      </c>
    </row>
    <row r="136" spans="1:2" x14ac:dyDescent="0.25">
      <c r="A136" s="6">
        <v>133</v>
      </c>
      <c r="B136" s="6" t="str">
        <f>"00808600"</f>
        <v>00808600</v>
      </c>
    </row>
    <row r="137" spans="1:2" x14ac:dyDescent="0.25">
      <c r="A137" s="6">
        <v>134</v>
      </c>
      <c r="B137" s="6" t="str">
        <f>"00808801"</f>
        <v>00808801</v>
      </c>
    </row>
    <row r="138" spans="1:2" x14ac:dyDescent="0.25">
      <c r="A138" s="6">
        <v>135</v>
      </c>
      <c r="B138" s="6" t="str">
        <f>"00811139"</f>
        <v>00811139</v>
      </c>
    </row>
    <row r="139" spans="1:2" x14ac:dyDescent="0.25">
      <c r="A139" s="6">
        <v>136</v>
      </c>
      <c r="B139" s="6" t="str">
        <f>"00812144"</f>
        <v>00812144</v>
      </c>
    </row>
    <row r="140" spans="1:2" x14ac:dyDescent="0.25">
      <c r="A140" s="6">
        <v>137</v>
      </c>
      <c r="B140" s="6" t="str">
        <f>"00812526"</f>
        <v>00812526</v>
      </c>
    </row>
    <row r="141" spans="1:2" x14ac:dyDescent="0.25">
      <c r="A141" s="6">
        <v>138</v>
      </c>
      <c r="B141" s="6" t="str">
        <f>"00813045"</f>
        <v>00813045</v>
      </c>
    </row>
    <row r="142" spans="1:2" x14ac:dyDescent="0.25">
      <c r="A142" s="6">
        <v>139</v>
      </c>
      <c r="B142" s="6" t="str">
        <f>"00813513"</f>
        <v>00813513</v>
      </c>
    </row>
    <row r="143" spans="1:2" x14ac:dyDescent="0.25">
      <c r="A143" s="6">
        <v>140</v>
      </c>
      <c r="B143" s="6" t="str">
        <f>"00813674"</f>
        <v>00813674</v>
      </c>
    </row>
    <row r="144" spans="1:2" x14ac:dyDescent="0.25">
      <c r="A144" s="6">
        <v>141</v>
      </c>
      <c r="B144" s="6" t="str">
        <f>"00813726"</f>
        <v>00813726</v>
      </c>
    </row>
    <row r="145" spans="1:2" x14ac:dyDescent="0.25">
      <c r="A145" s="6">
        <v>142</v>
      </c>
      <c r="B145" s="6" t="str">
        <f>"200712000789"</f>
        <v>200712000789</v>
      </c>
    </row>
    <row r="146" spans="1:2" x14ac:dyDescent="0.25">
      <c r="A146" s="6">
        <v>143</v>
      </c>
      <c r="B146" s="6" t="str">
        <f>"200712000987"</f>
        <v>200712000987</v>
      </c>
    </row>
    <row r="147" spans="1:2" x14ac:dyDescent="0.25">
      <c r="A147" s="6">
        <v>144</v>
      </c>
      <c r="B147" s="6" t="str">
        <f>"200712004494"</f>
        <v>200712004494</v>
      </c>
    </row>
    <row r="148" spans="1:2" x14ac:dyDescent="0.25">
      <c r="A148" s="6">
        <v>145</v>
      </c>
      <c r="B148" s="6" t="str">
        <f>"200801001559"</f>
        <v>200801001559</v>
      </c>
    </row>
    <row r="149" spans="1:2" x14ac:dyDescent="0.25">
      <c r="A149" s="6">
        <v>146</v>
      </c>
      <c r="B149" s="6" t="str">
        <f>"200801001624"</f>
        <v>200801001624</v>
      </c>
    </row>
    <row r="150" spans="1:2" x14ac:dyDescent="0.25">
      <c r="A150" s="6">
        <v>147</v>
      </c>
      <c r="B150" s="6" t="str">
        <f>"200801002203"</f>
        <v>200801002203</v>
      </c>
    </row>
    <row r="151" spans="1:2" x14ac:dyDescent="0.25">
      <c r="A151" s="6">
        <v>148</v>
      </c>
      <c r="B151" s="6" t="str">
        <f>"200801006575"</f>
        <v>200801006575</v>
      </c>
    </row>
    <row r="152" spans="1:2" x14ac:dyDescent="0.25">
      <c r="A152" s="6">
        <v>149</v>
      </c>
      <c r="B152" s="6" t="str">
        <f>"200801008091"</f>
        <v>200801008091</v>
      </c>
    </row>
    <row r="153" spans="1:2" x14ac:dyDescent="0.25">
      <c r="A153" s="6">
        <v>150</v>
      </c>
      <c r="B153" s="6" t="str">
        <f>"200801008370"</f>
        <v>200801008370</v>
      </c>
    </row>
    <row r="154" spans="1:2" x14ac:dyDescent="0.25">
      <c r="A154" s="6">
        <v>151</v>
      </c>
      <c r="B154" s="6" t="str">
        <f>"200801008634"</f>
        <v>200801008634</v>
      </c>
    </row>
    <row r="155" spans="1:2" x14ac:dyDescent="0.25">
      <c r="A155" s="6">
        <v>152</v>
      </c>
      <c r="B155" s="6" t="str">
        <f>"200801009548"</f>
        <v>200801009548</v>
      </c>
    </row>
    <row r="156" spans="1:2" x14ac:dyDescent="0.25">
      <c r="A156" s="6">
        <v>153</v>
      </c>
      <c r="B156" s="6" t="str">
        <f>"200801009615"</f>
        <v>200801009615</v>
      </c>
    </row>
    <row r="157" spans="1:2" x14ac:dyDescent="0.25">
      <c r="A157" s="6">
        <v>154</v>
      </c>
      <c r="B157" s="6" t="str">
        <f>"200801010449"</f>
        <v>200801010449</v>
      </c>
    </row>
    <row r="158" spans="1:2" x14ac:dyDescent="0.25">
      <c r="A158" s="6">
        <v>155</v>
      </c>
      <c r="B158" s="6" t="str">
        <f>"200802000428"</f>
        <v>200802000428</v>
      </c>
    </row>
    <row r="159" spans="1:2" x14ac:dyDescent="0.25">
      <c r="A159" s="6">
        <v>156</v>
      </c>
      <c r="B159" s="6" t="str">
        <f>"200802006848"</f>
        <v>200802006848</v>
      </c>
    </row>
    <row r="160" spans="1:2" x14ac:dyDescent="0.25">
      <c r="A160" s="6">
        <v>157</v>
      </c>
      <c r="B160" s="6" t="str">
        <f>"200802010383"</f>
        <v>200802010383</v>
      </c>
    </row>
    <row r="161" spans="1:2" x14ac:dyDescent="0.25">
      <c r="A161" s="6">
        <v>158</v>
      </c>
      <c r="B161" s="6" t="str">
        <f>"200802011036"</f>
        <v>200802011036</v>
      </c>
    </row>
    <row r="162" spans="1:2" x14ac:dyDescent="0.25">
      <c r="A162" s="6">
        <v>159</v>
      </c>
      <c r="B162" s="6" t="str">
        <f>"200803000272"</f>
        <v>200803000272</v>
      </c>
    </row>
    <row r="163" spans="1:2" x14ac:dyDescent="0.25">
      <c r="A163" s="6">
        <v>160</v>
      </c>
      <c r="B163" s="6" t="str">
        <f>"200803001081"</f>
        <v>200803001081</v>
      </c>
    </row>
    <row r="164" spans="1:2" x14ac:dyDescent="0.25">
      <c r="A164" s="6">
        <v>161</v>
      </c>
      <c r="B164" s="6" t="str">
        <f>"200806000407"</f>
        <v>200806000407</v>
      </c>
    </row>
    <row r="165" spans="1:2" x14ac:dyDescent="0.25">
      <c r="A165" s="6">
        <v>162</v>
      </c>
      <c r="B165" s="6" t="str">
        <f>"200807000836"</f>
        <v>200807000836</v>
      </c>
    </row>
    <row r="166" spans="1:2" x14ac:dyDescent="0.25">
      <c r="A166" s="6">
        <v>163</v>
      </c>
      <c r="B166" s="6" t="str">
        <f>"200808000172"</f>
        <v>200808000172</v>
      </c>
    </row>
    <row r="167" spans="1:2" x14ac:dyDescent="0.25">
      <c r="A167" s="6">
        <v>164</v>
      </c>
      <c r="B167" s="6" t="str">
        <f>"200808000401"</f>
        <v>200808000401</v>
      </c>
    </row>
    <row r="168" spans="1:2" x14ac:dyDescent="0.25">
      <c r="A168" s="6">
        <v>165</v>
      </c>
      <c r="B168" s="6" t="str">
        <f>"200903000435"</f>
        <v>200903000435</v>
      </c>
    </row>
    <row r="169" spans="1:2" x14ac:dyDescent="0.25">
      <c r="A169" s="6">
        <v>166</v>
      </c>
      <c r="B169" s="6" t="str">
        <f>"200905000196"</f>
        <v>200905000196</v>
      </c>
    </row>
    <row r="170" spans="1:2" x14ac:dyDescent="0.25">
      <c r="A170" s="6">
        <v>167</v>
      </c>
      <c r="B170" s="6" t="str">
        <f>"201002000149"</f>
        <v>201002000149</v>
      </c>
    </row>
    <row r="171" spans="1:2" x14ac:dyDescent="0.25">
      <c r="A171" s="6">
        <v>168</v>
      </c>
      <c r="B171" s="6" t="str">
        <f>"201003000019"</f>
        <v>201003000019</v>
      </c>
    </row>
    <row r="172" spans="1:2" x14ac:dyDescent="0.25">
      <c r="A172" s="6">
        <v>169</v>
      </c>
      <c r="B172" s="6" t="str">
        <f>"201003000138"</f>
        <v>201003000138</v>
      </c>
    </row>
    <row r="173" spans="1:2" x14ac:dyDescent="0.25">
      <c r="A173" s="6">
        <v>170</v>
      </c>
      <c r="B173" s="6" t="str">
        <f>"201204000073"</f>
        <v>201204000073</v>
      </c>
    </row>
    <row r="174" spans="1:2" x14ac:dyDescent="0.25">
      <c r="A174" s="6">
        <v>171</v>
      </c>
      <c r="B174" s="6" t="str">
        <f>"201207000097"</f>
        <v>201207000097</v>
      </c>
    </row>
    <row r="175" spans="1:2" x14ac:dyDescent="0.25">
      <c r="A175" s="6">
        <v>172</v>
      </c>
      <c r="B175" s="6" t="str">
        <f>"201402000399"</f>
        <v>201402000399</v>
      </c>
    </row>
    <row r="176" spans="1:2" x14ac:dyDescent="0.25">
      <c r="A176" s="6">
        <v>173</v>
      </c>
      <c r="B176" s="6" t="str">
        <f>"201402002756"</f>
        <v>201402002756</v>
      </c>
    </row>
    <row r="177" spans="1:2" x14ac:dyDescent="0.25">
      <c r="A177" s="6">
        <v>174</v>
      </c>
      <c r="B177" s="6" t="str">
        <f>"201402005276"</f>
        <v>201402005276</v>
      </c>
    </row>
    <row r="178" spans="1:2" x14ac:dyDescent="0.25">
      <c r="A178" s="6">
        <v>175</v>
      </c>
      <c r="B178" s="6" t="str">
        <f>"201402005938"</f>
        <v>201402005938</v>
      </c>
    </row>
    <row r="179" spans="1:2" x14ac:dyDescent="0.25">
      <c r="A179" s="6">
        <v>176</v>
      </c>
      <c r="B179" s="6" t="str">
        <f>"201402008381"</f>
        <v>201402008381</v>
      </c>
    </row>
    <row r="180" spans="1:2" x14ac:dyDescent="0.25">
      <c r="A180" s="6">
        <v>177</v>
      </c>
      <c r="B180" s="6" t="str">
        <f>"201402009144"</f>
        <v>201402009144</v>
      </c>
    </row>
    <row r="181" spans="1:2" x14ac:dyDescent="0.25">
      <c r="A181" s="6">
        <v>178</v>
      </c>
      <c r="B181" s="6" t="str">
        <f>"201402011553"</f>
        <v>201402011553</v>
      </c>
    </row>
    <row r="182" spans="1:2" x14ac:dyDescent="0.25">
      <c r="A182" s="6">
        <v>179</v>
      </c>
      <c r="B182" s="6" t="str">
        <f>"201405000960"</f>
        <v>201405000960</v>
      </c>
    </row>
    <row r="183" spans="1:2" x14ac:dyDescent="0.25">
      <c r="A183" s="6">
        <v>180</v>
      </c>
      <c r="B183" s="6" t="str">
        <f>"201406001311"</f>
        <v>201406001311</v>
      </c>
    </row>
    <row r="184" spans="1:2" x14ac:dyDescent="0.25">
      <c r="A184" s="6">
        <v>181</v>
      </c>
      <c r="B184" s="6" t="str">
        <f>"201406001689"</f>
        <v>201406001689</v>
      </c>
    </row>
    <row r="185" spans="1:2" x14ac:dyDescent="0.25">
      <c r="A185" s="6">
        <v>182</v>
      </c>
      <c r="B185" s="6" t="str">
        <f>"201406001804"</f>
        <v>201406001804</v>
      </c>
    </row>
    <row r="186" spans="1:2" x14ac:dyDescent="0.25">
      <c r="A186" s="6">
        <v>183</v>
      </c>
      <c r="B186" s="6" t="str">
        <f>"201406002998"</f>
        <v>201406002998</v>
      </c>
    </row>
    <row r="187" spans="1:2" x14ac:dyDescent="0.25">
      <c r="A187" s="6">
        <v>184</v>
      </c>
      <c r="B187" s="6" t="str">
        <f>"201406012476"</f>
        <v>201406012476</v>
      </c>
    </row>
    <row r="188" spans="1:2" x14ac:dyDescent="0.25">
      <c r="A188" s="6">
        <v>185</v>
      </c>
      <c r="B188" s="6" t="str">
        <f>"201406013334"</f>
        <v>201406013334</v>
      </c>
    </row>
    <row r="189" spans="1:2" x14ac:dyDescent="0.25">
      <c r="A189" s="6">
        <v>186</v>
      </c>
      <c r="B189" s="6" t="str">
        <f>"201406013940"</f>
        <v>201406013940</v>
      </c>
    </row>
    <row r="190" spans="1:2" x14ac:dyDescent="0.25">
      <c r="A190" s="6">
        <v>187</v>
      </c>
      <c r="B190" s="6" t="str">
        <f>"201406013978"</f>
        <v>201406013978</v>
      </c>
    </row>
    <row r="191" spans="1:2" x14ac:dyDescent="0.25">
      <c r="A191" s="6">
        <v>188</v>
      </c>
      <c r="B191" s="6" t="str">
        <f>"201406014289"</f>
        <v>201406014289</v>
      </c>
    </row>
    <row r="192" spans="1:2" x14ac:dyDescent="0.25">
      <c r="A192" s="6">
        <v>189</v>
      </c>
      <c r="B192" s="6" t="str">
        <f>"201406017242"</f>
        <v>201406017242</v>
      </c>
    </row>
    <row r="193" spans="1:2" x14ac:dyDescent="0.25">
      <c r="A193" s="6">
        <v>190</v>
      </c>
      <c r="B193" s="6" t="str">
        <f>"201406017587"</f>
        <v>201406017587</v>
      </c>
    </row>
    <row r="194" spans="1:2" x14ac:dyDescent="0.25">
      <c r="A194" s="6">
        <v>191</v>
      </c>
      <c r="B194" s="6" t="str">
        <f>"201406018126"</f>
        <v>201406018126</v>
      </c>
    </row>
    <row r="195" spans="1:2" x14ac:dyDescent="0.25">
      <c r="A195" s="6">
        <v>192</v>
      </c>
      <c r="B195" s="6" t="str">
        <f>"201409002540"</f>
        <v>201409002540</v>
      </c>
    </row>
    <row r="196" spans="1:2" x14ac:dyDescent="0.25">
      <c r="A196" s="6">
        <v>193</v>
      </c>
      <c r="B196" s="6" t="str">
        <f>"201409002580"</f>
        <v>201409002580</v>
      </c>
    </row>
    <row r="197" spans="1:2" x14ac:dyDescent="0.25">
      <c r="A197" s="6">
        <v>194</v>
      </c>
      <c r="B197" s="6" t="str">
        <f>"201411000679"</f>
        <v>201411000679</v>
      </c>
    </row>
    <row r="198" spans="1:2" x14ac:dyDescent="0.25">
      <c r="A198" s="6">
        <v>195</v>
      </c>
      <c r="B198" s="6" t="str">
        <f>"201411001223"</f>
        <v>201411001223</v>
      </c>
    </row>
    <row r="199" spans="1:2" x14ac:dyDescent="0.25">
      <c r="A199" s="6">
        <v>196</v>
      </c>
      <c r="B199" s="6" t="str">
        <f>"201411001696"</f>
        <v>201411001696</v>
      </c>
    </row>
    <row r="200" spans="1:2" x14ac:dyDescent="0.25">
      <c r="A200" s="6">
        <v>197</v>
      </c>
      <c r="B200" s="6" t="str">
        <f>"201412000126"</f>
        <v>201412000126</v>
      </c>
    </row>
    <row r="201" spans="1:2" x14ac:dyDescent="0.25">
      <c r="A201" s="6">
        <v>198</v>
      </c>
      <c r="B201" s="6" t="str">
        <f>"201412004926"</f>
        <v>201412004926</v>
      </c>
    </row>
    <row r="202" spans="1:2" x14ac:dyDescent="0.25">
      <c r="A202" s="6">
        <v>199</v>
      </c>
      <c r="B202" s="6" t="str">
        <f>"201412005210"</f>
        <v>201412005210</v>
      </c>
    </row>
    <row r="203" spans="1:2" x14ac:dyDescent="0.25">
      <c r="A203" s="6">
        <v>200</v>
      </c>
      <c r="B203" s="6" t="str">
        <f>"201412006577"</f>
        <v>201412006577</v>
      </c>
    </row>
    <row r="204" spans="1:2" x14ac:dyDescent="0.25">
      <c r="A204" s="6">
        <v>201</v>
      </c>
      <c r="B204" s="6" t="str">
        <f>"201412006721"</f>
        <v>201412006721</v>
      </c>
    </row>
    <row r="205" spans="1:2" x14ac:dyDescent="0.25">
      <c r="A205" s="6">
        <v>202</v>
      </c>
      <c r="B205" s="6" t="str">
        <f>"201412006996"</f>
        <v>201412006996</v>
      </c>
    </row>
    <row r="206" spans="1:2" x14ac:dyDescent="0.25">
      <c r="A206" s="6">
        <v>203</v>
      </c>
      <c r="B206" s="6" t="str">
        <f>"201507003353"</f>
        <v>201507003353</v>
      </c>
    </row>
    <row r="207" spans="1:2" x14ac:dyDescent="0.25">
      <c r="A207" s="6">
        <v>204</v>
      </c>
      <c r="B207" s="6" t="str">
        <f>"201511012212"</f>
        <v>201511012212</v>
      </c>
    </row>
    <row r="208" spans="1:2" x14ac:dyDescent="0.25">
      <c r="A208" s="6">
        <v>205</v>
      </c>
      <c r="B208" s="6" t="str">
        <f>"201511019646"</f>
        <v>201511019646</v>
      </c>
    </row>
    <row r="209" spans="1:2" x14ac:dyDescent="0.25">
      <c r="A209" s="6">
        <v>206</v>
      </c>
      <c r="B209" s="6" t="str">
        <f>"201511023981"</f>
        <v>201511023981</v>
      </c>
    </row>
    <row r="210" spans="1:2" x14ac:dyDescent="0.25">
      <c r="A210" s="6">
        <v>207</v>
      </c>
      <c r="B210" s="6" t="str">
        <f>"201511025891"</f>
        <v>201511025891</v>
      </c>
    </row>
    <row r="211" spans="1:2" x14ac:dyDescent="0.25">
      <c r="A211" s="6">
        <v>208</v>
      </c>
      <c r="B211" s="6" t="str">
        <f>"201511034506"</f>
        <v>201511034506</v>
      </c>
    </row>
    <row r="212" spans="1:2" x14ac:dyDescent="0.25">
      <c r="A212" s="6">
        <v>209</v>
      </c>
      <c r="B212" s="6" t="str">
        <f>"201512004741"</f>
        <v>201512004741</v>
      </c>
    </row>
    <row r="213" spans="1:2" x14ac:dyDescent="0.25">
      <c r="A213" s="6">
        <v>210</v>
      </c>
      <c r="B213" s="6" t="str">
        <f>"201604001593"</f>
        <v>201604001593</v>
      </c>
    </row>
    <row r="214" spans="1:2" x14ac:dyDescent="0.25">
      <c r="A214" s="6">
        <v>211</v>
      </c>
      <c r="B214" s="6" t="str">
        <f>"201604006175"</f>
        <v>201604006175</v>
      </c>
    </row>
  </sheetData>
  <sortState ref="B4:B214">
    <sortCondition ref="B4:B214"/>
  </sortState>
  <mergeCells count="2">
    <mergeCell ref="A1:B1"/>
    <mergeCell ref="A2:B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ΤΕ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2022-02-11T08:58:01Z</dcterms:modified>
</cp:coreProperties>
</file>